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KHLHK" sheetId="1" r:id="rId1"/>
  </sheets>
  <definedNames/>
  <calcPr fullCalcOnLoad="1"/>
</workbook>
</file>

<file path=xl/sharedStrings.xml><?xml version="1.0" encoding="utf-8"?>
<sst xmlns="http://schemas.openxmlformats.org/spreadsheetml/2006/main" count="132" uniqueCount="67">
  <si>
    <t>STT</t>
  </si>
  <si>
    <t>SL</t>
  </si>
  <si>
    <t>%</t>
  </si>
  <si>
    <t>CỘNG HÒA XÃ HỘI CHỦ NGHĨA VIỆT NAM</t>
  </si>
  <si>
    <t>Độc lập - Tự do - Hạnh phúc</t>
  </si>
  <si>
    <t>Hạnh Kiểm</t>
  </si>
  <si>
    <t>Học Lực</t>
  </si>
  <si>
    <t>Giỏi</t>
  </si>
  <si>
    <t xml:space="preserve"> Khá</t>
  </si>
  <si>
    <t xml:space="preserve"> TB</t>
  </si>
  <si>
    <t xml:space="preserve"> Yếu</t>
  </si>
  <si>
    <t xml:space="preserve"> Kém</t>
  </si>
  <si>
    <t xml:space="preserve"> Tốt</t>
  </si>
  <si>
    <t>TB trở lên</t>
  </si>
  <si>
    <t>Lớp</t>
  </si>
  <si>
    <t>GV chủ nhiệm</t>
  </si>
  <si>
    <t>Chưa đánh giá</t>
  </si>
  <si>
    <t>Tổng số HS (*)</t>
  </si>
  <si>
    <t>PHÒNG GDĐT THỊ XÃ BUÔN HỒ</t>
  </si>
  <si>
    <t>TRƯỜNG THCS ĐINH TIÊN HOÀNG</t>
  </si>
  <si>
    <t>NĂM HỌC: 2022 - 2023</t>
  </si>
  <si>
    <t>Khối 8</t>
  </si>
  <si>
    <t>1.1</t>
  </si>
  <si>
    <t>8A1</t>
  </si>
  <si>
    <t>Nguyễn Thị Thúy Trâm</t>
  </si>
  <si>
    <t>1.2</t>
  </si>
  <si>
    <t>8A2</t>
  </si>
  <si>
    <t>Nguyễn Thị Kim Oanh</t>
  </si>
  <si>
    <t>1.3</t>
  </si>
  <si>
    <t>8A3</t>
  </si>
  <si>
    <t>Hoàng Trần Thuý Kim</t>
  </si>
  <si>
    <t>Khối 9</t>
  </si>
  <si>
    <t>2.1</t>
  </si>
  <si>
    <t>9A1</t>
  </si>
  <si>
    <t>Ngô Cẩm Tú</t>
  </si>
  <si>
    <t>2.2</t>
  </si>
  <si>
    <t>9A2</t>
  </si>
  <si>
    <t>Đinh Đức Đạt</t>
  </si>
  <si>
    <t>2.3</t>
  </si>
  <si>
    <t>9A3</t>
  </si>
  <si>
    <t>Nguyễn Thục Trinh</t>
  </si>
  <si>
    <t>Toàn trường</t>
  </si>
  <si>
    <t/>
  </si>
  <si>
    <t>Học tập</t>
  </si>
  <si>
    <t>Rèn luyện</t>
  </si>
  <si>
    <t>Khen thưởng cuối năm</t>
  </si>
  <si>
    <t>Tốt</t>
  </si>
  <si>
    <t>Đạt</t>
  </si>
  <si>
    <t>Chưa đạt</t>
  </si>
  <si>
    <t>Học sinh Xuất sắc</t>
  </si>
  <si>
    <t>Học sinh Giỏi</t>
  </si>
  <si>
    <t>Khối 6</t>
  </si>
  <si>
    <t>6A1</t>
  </si>
  <si>
    <t>Nguyễn Thị Thúy</t>
  </si>
  <si>
    <t>6A2</t>
  </si>
  <si>
    <t>Nguyễn Thị Thanh Hiền</t>
  </si>
  <si>
    <t>6A3</t>
  </si>
  <si>
    <t>Trương Thị Trang</t>
  </si>
  <si>
    <t>Khối 7</t>
  </si>
  <si>
    <t>7A1</t>
  </si>
  <si>
    <t>Phạm Quốc Toản</t>
  </si>
  <si>
    <t>7A2</t>
  </si>
  <si>
    <t>Lê Văn Hoàng</t>
  </si>
  <si>
    <t>7A3</t>
  </si>
  <si>
    <t>Dương Chí Quyền</t>
  </si>
  <si>
    <t>THỐNG KÊ XẾP LOẠI HỌC LỰC - HẠNH KIỂM SAU THI LẠI</t>
  </si>
  <si>
    <t>Thị Xã Buôn Hồ, ngày 4 tháng 6 năm 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</si>
</sst>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* #,##0_-;\-* #,##0_-;_-* &quot;-&quot;_-;_-@_-"/>
    <numFmt numFmtId="169" formatCode="_-&quot;XDR&quot;* #,##0_-;\-&quot;XDR&quot;* #,##0_-;_-&quot;XDR&quot;* &quot;-&quot;_-;_-@_-"/>
    <numFmt numFmtId="170" formatCode="_-* #,##0.00_-;\-* #,##0.00_-;_-* &quot;-&quot;??_-;_-@_-"/>
    <numFmt numFmtId="171" formatCode="_-&quot;XDR&quot;* #,##0.00_-;\-&quot;XDR&quot;* #,##0.00_-;_-&quot;XDR&quot;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h:mm:ss\ AM/PM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right"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0" fontId="18" fillId="0" borderId="10" xfId="0" applyFont="1" applyBorder="1" applyAlignment="1">
      <alignment horizontal="left" vertical="center" shrinkToFit="1"/>
    </xf>
    <xf numFmtId="0" fontId="17" fillId="25" borderId="10" xfId="0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PageLayoutView="0" workbookViewId="0" topLeftCell="F1">
      <selection activeCell="A6" sqref="A6:AD6"/>
    </sheetView>
  </sheetViews>
  <sheetFormatPr defaultColWidth="9.140625" defaultRowHeight="15"/>
  <cols>
    <col min="1" max="1" width="5.00390625" style="0" customWidth="1"/>
    <col min="2" max="3" width="20.7109375" style="0" customWidth="1"/>
    <col min="4" max="14" width="6.28125" style="0" customWidth="1"/>
    <col min="15" max="15" width="5.57421875" style="0" customWidth="1"/>
    <col min="16" max="30" width="6.28125" style="0" customWidth="1"/>
  </cols>
  <sheetData>
    <row r="1" ht="15"/>
    <row r="2" spans="1:32" ht="15" customHeight="1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2"/>
      <c r="N2" s="2"/>
      <c r="O2" s="2"/>
      <c r="P2" s="2"/>
      <c r="Q2" s="2"/>
      <c r="R2" s="2"/>
      <c r="S2" s="2"/>
      <c r="T2" s="33" t="s">
        <v>3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2"/>
      <c r="AF2" s="2"/>
    </row>
    <row r="3" spans="1:32" ht="1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2"/>
      <c r="N3" s="2"/>
      <c r="O3" s="2"/>
      <c r="P3" s="2"/>
      <c r="Q3" s="2"/>
      <c r="R3" s="2"/>
      <c r="S3" s="2"/>
      <c r="T3" s="35" t="s">
        <v>4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2"/>
      <c r="AF3" s="2"/>
    </row>
    <row r="4" spans="1:32" ht="15" customHeight="1">
      <c r="A4" s="5"/>
      <c r="B4" s="12"/>
      <c r="C4" s="4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"/>
      <c r="S4" s="9"/>
      <c r="T4" s="36" t="s">
        <v>66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2"/>
      <c r="AF4" s="2"/>
    </row>
    <row r="5" spans="1:32" ht="15" customHeight="1">
      <c r="A5" s="33" t="s">
        <v>65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2"/>
      <c r="AF5" s="2"/>
    </row>
    <row r="6" spans="1:32" ht="15" customHeight="1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2"/>
      <c r="AF6" s="2"/>
    </row>
    <row r="7" spans="1:32" ht="15" customHeight="1">
      <c r="A7" s="1"/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 customHeight="1">
      <c r="A8" s="23" t="s">
        <v>0</v>
      </c>
      <c r="B8" s="24" t="s">
        <v>14</v>
      </c>
      <c r="C8" s="24" t="s">
        <v>15</v>
      </c>
      <c r="D8" s="24" t="s">
        <v>17</v>
      </c>
      <c r="E8" s="27" t="s">
        <v>6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27" t="s">
        <v>5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9"/>
      <c r="AE8" s="2"/>
      <c r="AF8" s="2"/>
    </row>
    <row r="9" spans="1:32" ht="31.5" customHeight="1">
      <c r="A9" s="23"/>
      <c r="B9" s="24"/>
      <c r="C9" s="24"/>
      <c r="D9" s="24"/>
      <c r="E9" s="23" t="s">
        <v>7</v>
      </c>
      <c r="F9" s="23"/>
      <c r="G9" s="23" t="s">
        <v>8</v>
      </c>
      <c r="H9" s="23"/>
      <c r="I9" s="23" t="s">
        <v>9</v>
      </c>
      <c r="J9" s="23"/>
      <c r="K9" s="23" t="s">
        <v>10</v>
      </c>
      <c r="L9" s="23"/>
      <c r="M9" s="23" t="s">
        <v>11</v>
      </c>
      <c r="N9" s="23"/>
      <c r="O9" s="30" t="s">
        <v>13</v>
      </c>
      <c r="P9" s="31"/>
      <c r="Q9" s="30" t="s">
        <v>16</v>
      </c>
      <c r="R9" s="31"/>
      <c r="S9" s="23" t="s">
        <v>12</v>
      </c>
      <c r="T9" s="23"/>
      <c r="U9" s="23" t="s">
        <v>8</v>
      </c>
      <c r="V9" s="23"/>
      <c r="W9" s="23" t="s">
        <v>9</v>
      </c>
      <c r="X9" s="23"/>
      <c r="Y9" s="23" t="s">
        <v>10</v>
      </c>
      <c r="Z9" s="23"/>
      <c r="AA9" s="30" t="s">
        <v>13</v>
      </c>
      <c r="AB9" s="31"/>
      <c r="AC9" s="30" t="s">
        <v>16</v>
      </c>
      <c r="AD9" s="31"/>
      <c r="AE9" s="2"/>
      <c r="AF9" s="2"/>
    </row>
    <row r="10" spans="1:32" ht="15" customHeight="1">
      <c r="A10" s="23"/>
      <c r="B10" s="24"/>
      <c r="C10" s="24"/>
      <c r="D10" s="24"/>
      <c r="E10" s="11" t="s">
        <v>1</v>
      </c>
      <c r="F10" s="11" t="s">
        <v>2</v>
      </c>
      <c r="G10" s="11" t="s">
        <v>1</v>
      </c>
      <c r="H10" s="11" t="s">
        <v>2</v>
      </c>
      <c r="I10" s="11" t="s">
        <v>1</v>
      </c>
      <c r="J10" s="11" t="s">
        <v>2</v>
      </c>
      <c r="K10" s="19" t="s">
        <v>1</v>
      </c>
      <c r="L10" s="11" t="s">
        <v>2</v>
      </c>
      <c r="M10" s="19" t="s">
        <v>1</v>
      </c>
      <c r="N10" s="11" t="s">
        <v>2</v>
      </c>
      <c r="O10" s="11" t="s">
        <v>1</v>
      </c>
      <c r="P10" s="11" t="s">
        <v>2</v>
      </c>
      <c r="Q10" s="11" t="s">
        <v>1</v>
      </c>
      <c r="R10" s="11" t="s">
        <v>2</v>
      </c>
      <c r="S10" s="11" t="s">
        <v>1</v>
      </c>
      <c r="T10" s="11" t="s">
        <v>2</v>
      </c>
      <c r="U10" s="11" t="s">
        <v>1</v>
      </c>
      <c r="V10" s="11" t="s">
        <v>2</v>
      </c>
      <c r="W10" s="11" t="s">
        <v>1</v>
      </c>
      <c r="X10" s="11" t="s">
        <v>2</v>
      </c>
      <c r="Y10" s="11" t="s">
        <v>1</v>
      </c>
      <c r="Z10" s="11" t="s">
        <v>2</v>
      </c>
      <c r="AA10" s="11" t="s">
        <v>1</v>
      </c>
      <c r="AB10" s="11" t="s">
        <v>2</v>
      </c>
      <c r="AC10" s="11" t="s">
        <v>1</v>
      </c>
      <c r="AD10" s="11" t="s">
        <v>2</v>
      </c>
      <c r="AE10" s="2"/>
      <c r="AF10" s="2"/>
    </row>
    <row r="11" spans="1:32" ht="15" customHeight="1">
      <c r="A11" s="25" t="s">
        <v>41</v>
      </c>
      <c r="B11" s="32"/>
      <c r="C11" s="32"/>
      <c r="D11" s="10">
        <f>SUM(D12:D19)/2</f>
        <v>222</v>
      </c>
      <c r="E11" s="16">
        <f>SUM(E12:E19)/2</f>
        <v>35</v>
      </c>
      <c r="F11" s="10">
        <f aca="true" t="shared" si="0" ref="F11:F19">IF(D11&gt;0,ROUND(E11/D11*100,2),0)</f>
        <v>15.77</v>
      </c>
      <c r="G11" s="10">
        <f>SUM(G12:G19)/2</f>
        <v>93</v>
      </c>
      <c r="H11" s="10">
        <f aca="true" t="shared" si="1" ref="H11:H19">IF(D11&gt;0,ROUND(G11/D11*100,2),0)</f>
        <v>41.89</v>
      </c>
      <c r="I11" s="10">
        <f>SUM(I12:I19)/2</f>
        <v>88</v>
      </c>
      <c r="J11" s="10">
        <f aca="true" t="shared" si="2" ref="J11:J19">IF(D11&gt;0,ROUND(I11/D11*100,2),0)</f>
        <v>39.64</v>
      </c>
      <c r="K11" s="21">
        <f>SUM(K12:K19)/2</f>
        <v>2</v>
      </c>
      <c r="L11" s="10">
        <f aca="true" t="shared" si="3" ref="L11:L19">IF(D11&gt;0,ROUND(K11/D11*100,2),0)</f>
        <v>0.9</v>
      </c>
      <c r="M11" s="21">
        <f>SUM(M12:M19)/2</f>
        <v>4</v>
      </c>
      <c r="N11" s="10">
        <f aca="true" t="shared" si="4" ref="N11:N19">IF(D11&gt;0,ROUND(M11/D11*100,2),0)</f>
        <v>1.8</v>
      </c>
      <c r="O11" s="10">
        <f>SUM(O12:O19)/2</f>
        <v>216</v>
      </c>
      <c r="P11" s="10">
        <f aca="true" t="shared" si="5" ref="P11:P19">IF(D11&gt;0,ROUND(O11/D11*100,2),0)</f>
        <v>97.3</v>
      </c>
      <c r="Q11" s="10">
        <f>SUM(Q12:Q19)/2</f>
        <v>0</v>
      </c>
      <c r="R11" s="10">
        <f aca="true" t="shared" si="6" ref="R11:R19">IF(D11&gt;0,ROUND(Q11/D11*100,2),0)</f>
        <v>0</v>
      </c>
      <c r="S11" s="10">
        <f>SUM(S12:S19)/2</f>
        <v>201</v>
      </c>
      <c r="T11" s="10">
        <f aca="true" t="shared" si="7" ref="T11:T19">IF(D11&gt;0,ROUND(S11/D11*100,2),0)</f>
        <v>90.54</v>
      </c>
      <c r="U11" s="10">
        <f>SUM(U12:U19)/2</f>
        <v>18</v>
      </c>
      <c r="V11" s="10">
        <f aca="true" t="shared" si="8" ref="V11:V19">IF(D11&gt;0,ROUND(U11/D11*100,2),0)</f>
        <v>8.11</v>
      </c>
      <c r="W11" s="10">
        <f>SUM(W12:W19)/2</f>
        <v>3</v>
      </c>
      <c r="X11" s="10">
        <f aca="true" t="shared" si="9" ref="X11:X19">IF(D11&gt;0,ROUND(W11/D11*100,2),0)</f>
        <v>1.35</v>
      </c>
      <c r="Y11" s="10">
        <f>SUM(Y12:Y19)/2</f>
        <v>0</v>
      </c>
      <c r="Z11" s="10">
        <f aca="true" t="shared" si="10" ref="Z11:Z19">IF(D11&gt;0,ROUND(Y11/D11*100,2),0)</f>
        <v>0</v>
      </c>
      <c r="AA11" s="10">
        <f>SUM(AA12:AA19)/2</f>
        <v>222</v>
      </c>
      <c r="AB11" s="10">
        <f>IF(D11&gt;0,ROUND(AA11/D11*100,2),0)</f>
        <v>100</v>
      </c>
      <c r="AC11" s="10">
        <f>SUM(AC12:AC19)/2</f>
        <v>0</v>
      </c>
      <c r="AD11" s="10">
        <f aca="true" t="shared" si="11" ref="AD11:AD19">IF(D11&gt;0,ROUND(AC11/D11*100,2),0)</f>
        <v>0</v>
      </c>
      <c r="AE11" s="2"/>
      <c r="AF11" s="2"/>
    </row>
    <row r="12" spans="1:32" ht="15" customHeight="1">
      <c r="A12" s="14">
        <v>1</v>
      </c>
      <c r="B12" s="15" t="s">
        <v>21</v>
      </c>
      <c r="C12" s="15"/>
      <c r="D12" s="10">
        <f>SUM(D13:D15)</f>
        <v>111</v>
      </c>
      <c r="E12" s="16">
        <f>SUM(E13:E15)</f>
        <v>17</v>
      </c>
      <c r="F12" s="10">
        <f t="shared" si="0"/>
        <v>15.32</v>
      </c>
      <c r="G12" s="10">
        <f>SUM(G13:G15)</f>
        <v>47</v>
      </c>
      <c r="H12" s="10">
        <f t="shared" si="1"/>
        <v>42.34</v>
      </c>
      <c r="I12" s="10">
        <f>SUM(I13:I15)</f>
        <v>41</v>
      </c>
      <c r="J12" s="10">
        <f t="shared" si="2"/>
        <v>36.94</v>
      </c>
      <c r="K12" s="21">
        <f>SUM(K13:K15)</f>
        <v>2</v>
      </c>
      <c r="L12" s="10">
        <f t="shared" si="3"/>
        <v>1.8</v>
      </c>
      <c r="M12" s="21">
        <f>SUM(M13:M15)</f>
        <v>4</v>
      </c>
      <c r="N12" s="10">
        <f t="shared" si="4"/>
        <v>3.6</v>
      </c>
      <c r="O12" s="10">
        <f>SUM(O13:O15)</f>
        <v>105</v>
      </c>
      <c r="P12" s="10">
        <f t="shared" si="5"/>
        <v>94.59</v>
      </c>
      <c r="Q12" s="10">
        <f>SUM(Q13:Q15)</f>
        <v>0</v>
      </c>
      <c r="R12" s="10">
        <f t="shared" si="6"/>
        <v>0</v>
      </c>
      <c r="S12" s="10">
        <f>SUM(S13:S15)</f>
        <v>97</v>
      </c>
      <c r="T12" s="10">
        <f t="shared" si="7"/>
        <v>87.39</v>
      </c>
      <c r="U12" s="10">
        <f>SUM(U13:U15)</f>
        <v>11</v>
      </c>
      <c r="V12" s="10">
        <f t="shared" si="8"/>
        <v>9.91</v>
      </c>
      <c r="W12" s="10">
        <f>SUM(W13:W15)</f>
        <v>3</v>
      </c>
      <c r="X12" s="10">
        <f t="shared" si="9"/>
        <v>2.7</v>
      </c>
      <c r="Y12" s="10">
        <f>SUM(Y13:Y15)</f>
        <v>0</v>
      </c>
      <c r="Z12" s="10">
        <f t="shared" si="10"/>
        <v>0</v>
      </c>
      <c r="AA12" s="10">
        <f>SUM(AA13:AA15)</f>
        <v>111</v>
      </c>
      <c r="AB12" s="10">
        <f aca="true" t="shared" si="12" ref="AB12:AB19">IF(AA12&gt;0,ROUND(AA12/D12*100,2),0)</f>
        <v>100</v>
      </c>
      <c r="AC12" s="10">
        <f>SUM(AC13:AC15)</f>
        <v>0</v>
      </c>
      <c r="AD12" s="10">
        <f t="shared" si="11"/>
        <v>0</v>
      </c>
      <c r="AE12" s="2"/>
      <c r="AF12" s="2"/>
    </row>
    <row r="13" spans="1:32" ht="15" customHeight="1">
      <c r="A13" s="7" t="s">
        <v>22</v>
      </c>
      <c r="B13" s="6" t="s">
        <v>23</v>
      </c>
      <c r="C13" s="6" t="s">
        <v>24</v>
      </c>
      <c r="D13" s="8">
        <v>38</v>
      </c>
      <c r="E13" s="8">
        <v>5</v>
      </c>
      <c r="F13" s="8">
        <f t="shared" si="0"/>
        <v>13.16</v>
      </c>
      <c r="G13" s="8">
        <v>14</v>
      </c>
      <c r="H13" s="8">
        <f t="shared" si="1"/>
        <v>36.84</v>
      </c>
      <c r="I13" s="8">
        <v>14</v>
      </c>
      <c r="J13" s="8">
        <f t="shared" si="2"/>
        <v>36.84</v>
      </c>
      <c r="K13" s="22">
        <v>2</v>
      </c>
      <c r="L13" s="8">
        <f t="shared" si="3"/>
        <v>5.26</v>
      </c>
      <c r="M13" s="22">
        <v>3</v>
      </c>
      <c r="N13" s="8">
        <f t="shared" si="4"/>
        <v>7.89</v>
      </c>
      <c r="O13" s="8">
        <f>E13+G13+I13</f>
        <v>33</v>
      </c>
      <c r="P13" s="8">
        <f t="shared" si="5"/>
        <v>86.84</v>
      </c>
      <c r="Q13" s="8">
        <v>0</v>
      </c>
      <c r="R13" s="8">
        <f t="shared" si="6"/>
        <v>0</v>
      </c>
      <c r="S13" s="8">
        <v>32</v>
      </c>
      <c r="T13" s="8">
        <f t="shared" si="7"/>
        <v>84.21</v>
      </c>
      <c r="U13" s="8">
        <v>5</v>
      </c>
      <c r="V13" s="8">
        <f t="shared" si="8"/>
        <v>13.16</v>
      </c>
      <c r="W13" s="8">
        <v>1</v>
      </c>
      <c r="X13" s="8">
        <f t="shared" si="9"/>
        <v>2.63</v>
      </c>
      <c r="Y13" s="8">
        <v>0</v>
      </c>
      <c r="Z13" s="8">
        <f t="shared" si="10"/>
        <v>0</v>
      </c>
      <c r="AA13" s="8">
        <v>38</v>
      </c>
      <c r="AB13" s="8">
        <f t="shared" si="12"/>
        <v>100</v>
      </c>
      <c r="AC13" s="8">
        <v>0</v>
      </c>
      <c r="AD13" s="8">
        <f t="shared" si="11"/>
        <v>0</v>
      </c>
      <c r="AE13" s="2"/>
      <c r="AF13" s="2"/>
    </row>
    <row r="14" spans="1:32" ht="15" customHeight="1">
      <c r="A14" s="7" t="s">
        <v>25</v>
      </c>
      <c r="B14" s="6" t="s">
        <v>26</v>
      </c>
      <c r="C14" s="6" t="s">
        <v>27</v>
      </c>
      <c r="D14" s="8">
        <v>36</v>
      </c>
      <c r="E14" s="8">
        <v>2</v>
      </c>
      <c r="F14" s="8">
        <f t="shared" si="0"/>
        <v>5.56</v>
      </c>
      <c r="G14" s="8">
        <v>19</v>
      </c>
      <c r="H14" s="8">
        <f t="shared" si="1"/>
        <v>52.78</v>
      </c>
      <c r="I14" s="8">
        <v>14</v>
      </c>
      <c r="J14" s="8">
        <f t="shared" si="2"/>
        <v>38.89</v>
      </c>
      <c r="K14" s="22">
        <v>0</v>
      </c>
      <c r="L14" s="8">
        <f t="shared" si="3"/>
        <v>0</v>
      </c>
      <c r="M14" s="22">
        <v>1</v>
      </c>
      <c r="N14" s="8">
        <f t="shared" si="4"/>
        <v>2.78</v>
      </c>
      <c r="O14" s="8">
        <f>E14+G14+I14</f>
        <v>35</v>
      </c>
      <c r="P14" s="8">
        <f t="shared" si="5"/>
        <v>97.22</v>
      </c>
      <c r="Q14" s="8">
        <v>0</v>
      </c>
      <c r="R14" s="8">
        <f t="shared" si="6"/>
        <v>0</v>
      </c>
      <c r="S14" s="8">
        <v>31</v>
      </c>
      <c r="T14" s="8">
        <f t="shared" si="7"/>
        <v>86.11</v>
      </c>
      <c r="U14" s="8">
        <v>5</v>
      </c>
      <c r="V14" s="8">
        <f t="shared" si="8"/>
        <v>13.89</v>
      </c>
      <c r="W14" s="8">
        <v>0</v>
      </c>
      <c r="X14" s="8">
        <f t="shared" si="9"/>
        <v>0</v>
      </c>
      <c r="Y14" s="8">
        <v>0</v>
      </c>
      <c r="Z14" s="8">
        <f t="shared" si="10"/>
        <v>0</v>
      </c>
      <c r="AA14" s="8">
        <v>36</v>
      </c>
      <c r="AB14" s="8">
        <f t="shared" si="12"/>
        <v>100</v>
      </c>
      <c r="AC14" s="8">
        <v>0</v>
      </c>
      <c r="AD14" s="8">
        <f t="shared" si="11"/>
        <v>0</v>
      </c>
      <c r="AE14" s="2"/>
      <c r="AF14" s="2"/>
    </row>
    <row r="15" spans="1:32" ht="15" customHeight="1">
      <c r="A15" s="7" t="s">
        <v>28</v>
      </c>
      <c r="B15" s="6" t="s">
        <v>29</v>
      </c>
      <c r="C15" s="6" t="s">
        <v>30</v>
      </c>
      <c r="D15" s="8">
        <v>37</v>
      </c>
      <c r="E15" s="8">
        <v>10</v>
      </c>
      <c r="F15" s="8">
        <f t="shared" si="0"/>
        <v>27.03</v>
      </c>
      <c r="G15" s="8">
        <v>14</v>
      </c>
      <c r="H15" s="8">
        <f t="shared" si="1"/>
        <v>37.84</v>
      </c>
      <c r="I15" s="8">
        <v>13</v>
      </c>
      <c r="J15" s="8">
        <f t="shared" si="2"/>
        <v>35.14</v>
      </c>
      <c r="K15" s="22">
        <v>0</v>
      </c>
      <c r="L15" s="8">
        <f t="shared" si="3"/>
        <v>0</v>
      </c>
      <c r="M15" s="22">
        <v>0</v>
      </c>
      <c r="N15" s="8">
        <f t="shared" si="4"/>
        <v>0</v>
      </c>
      <c r="O15" s="8">
        <f>E15+G15+I15</f>
        <v>37</v>
      </c>
      <c r="P15" s="8">
        <f t="shared" si="5"/>
        <v>100</v>
      </c>
      <c r="Q15" s="8">
        <v>0</v>
      </c>
      <c r="R15" s="8">
        <f t="shared" si="6"/>
        <v>0</v>
      </c>
      <c r="S15" s="8">
        <v>34</v>
      </c>
      <c r="T15" s="8">
        <f t="shared" si="7"/>
        <v>91.89</v>
      </c>
      <c r="U15" s="8">
        <v>1</v>
      </c>
      <c r="V15" s="8">
        <f t="shared" si="8"/>
        <v>2.7</v>
      </c>
      <c r="W15" s="8">
        <v>2</v>
      </c>
      <c r="X15" s="8">
        <f t="shared" si="9"/>
        <v>5.41</v>
      </c>
      <c r="Y15" s="8">
        <v>0</v>
      </c>
      <c r="Z15" s="8">
        <f t="shared" si="10"/>
        <v>0</v>
      </c>
      <c r="AA15" s="8">
        <v>37</v>
      </c>
      <c r="AB15" s="8">
        <f t="shared" si="12"/>
        <v>100</v>
      </c>
      <c r="AC15" s="8">
        <v>0</v>
      </c>
      <c r="AD15" s="8">
        <f t="shared" si="11"/>
        <v>0</v>
      </c>
      <c r="AE15" s="2"/>
      <c r="AF15" s="2"/>
    </row>
    <row r="16" spans="1:32" ht="15" customHeight="1">
      <c r="A16" s="14">
        <v>2</v>
      </c>
      <c r="B16" s="15" t="s">
        <v>31</v>
      </c>
      <c r="C16" s="15"/>
      <c r="D16" s="10">
        <f>SUM(D17:D19)</f>
        <v>111</v>
      </c>
      <c r="E16" s="16">
        <f>SUM(E17:E19)</f>
        <v>18</v>
      </c>
      <c r="F16" s="10">
        <f t="shared" si="0"/>
        <v>16.22</v>
      </c>
      <c r="G16" s="10">
        <f>SUM(G17:G19)</f>
        <v>46</v>
      </c>
      <c r="H16" s="10">
        <f t="shared" si="1"/>
        <v>41.44</v>
      </c>
      <c r="I16" s="10">
        <f>SUM(I17:I19)</f>
        <v>47</v>
      </c>
      <c r="J16" s="10">
        <f t="shared" si="2"/>
        <v>42.34</v>
      </c>
      <c r="K16" s="21">
        <f>SUM(K17:K19)</f>
        <v>0</v>
      </c>
      <c r="L16" s="10">
        <f t="shared" si="3"/>
        <v>0</v>
      </c>
      <c r="M16" s="21">
        <f>SUM(M17:M19)</f>
        <v>0</v>
      </c>
      <c r="N16" s="10">
        <f t="shared" si="4"/>
        <v>0</v>
      </c>
      <c r="O16" s="10">
        <f>SUM(O17:O19)</f>
        <v>111</v>
      </c>
      <c r="P16" s="10">
        <f t="shared" si="5"/>
        <v>100</v>
      </c>
      <c r="Q16" s="10">
        <f>SUM(Q17:Q19)</f>
        <v>0</v>
      </c>
      <c r="R16" s="10">
        <f t="shared" si="6"/>
        <v>0</v>
      </c>
      <c r="S16" s="10">
        <f>SUM(S17:S19)</f>
        <v>104</v>
      </c>
      <c r="T16" s="10">
        <f t="shared" si="7"/>
        <v>93.69</v>
      </c>
      <c r="U16" s="10">
        <f>SUM(U17:U19)</f>
        <v>7</v>
      </c>
      <c r="V16" s="10">
        <f t="shared" si="8"/>
        <v>6.31</v>
      </c>
      <c r="W16" s="10">
        <f>SUM(W17:W19)</f>
        <v>0</v>
      </c>
      <c r="X16" s="10">
        <f t="shared" si="9"/>
        <v>0</v>
      </c>
      <c r="Y16" s="10">
        <f>SUM(Y17:Y19)</f>
        <v>0</v>
      </c>
      <c r="Z16" s="10">
        <f t="shared" si="10"/>
        <v>0</v>
      </c>
      <c r="AA16" s="10">
        <f>SUM(AA17:AA19)</f>
        <v>111</v>
      </c>
      <c r="AB16" s="10">
        <f t="shared" si="12"/>
        <v>100</v>
      </c>
      <c r="AC16" s="10">
        <f>SUM(AC17:AC19)</f>
        <v>0</v>
      </c>
      <c r="AD16" s="10">
        <f t="shared" si="11"/>
        <v>0</v>
      </c>
      <c r="AE16" s="2"/>
      <c r="AF16" s="2"/>
    </row>
    <row r="17" spans="1:32" ht="15" customHeight="1">
      <c r="A17" s="7" t="s">
        <v>32</v>
      </c>
      <c r="B17" s="6" t="s">
        <v>33</v>
      </c>
      <c r="C17" s="6" t="s">
        <v>34</v>
      </c>
      <c r="D17" s="8">
        <v>37</v>
      </c>
      <c r="E17" s="8">
        <v>6</v>
      </c>
      <c r="F17" s="8">
        <f t="shared" si="0"/>
        <v>16.22</v>
      </c>
      <c r="G17" s="8">
        <v>17</v>
      </c>
      <c r="H17" s="8">
        <f t="shared" si="1"/>
        <v>45.95</v>
      </c>
      <c r="I17" s="8">
        <v>14</v>
      </c>
      <c r="J17" s="8">
        <f t="shared" si="2"/>
        <v>37.84</v>
      </c>
      <c r="K17" s="22">
        <v>0</v>
      </c>
      <c r="L17" s="8">
        <f t="shared" si="3"/>
        <v>0</v>
      </c>
      <c r="M17" s="22">
        <v>0</v>
      </c>
      <c r="N17" s="8">
        <f t="shared" si="4"/>
        <v>0</v>
      </c>
      <c r="O17" s="8">
        <v>37</v>
      </c>
      <c r="P17" s="8">
        <f t="shared" si="5"/>
        <v>100</v>
      </c>
      <c r="Q17" s="8">
        <v>0</v>
      </c>
      <c r="R17" s="8">
        <f t="shared" si="6"/>
        <v>0</v>
      </c>
      <c r="S17" s="8">
        <v>35</v>
      </c>
      <c r="T17" s="8">
        <f t="shared" si="7"/>
        <v>94.59</v>
      </c>
      <c r="U17" s="8">
        <v>2</v>
      </c>
      <c r="V17" s="8">
        <f t="shared" si="8"/>
        <v>5.41</v>
      </c>
      <c r="W17" s="8">
        <v>0</v>
      </c>
      <c r="X17" s="8">
        <f t="shared" si="9"/>
        <v>0</v>
      </c>
      <c r="Y17" s="8">
        <v>0</v>
      </c>
      <c r="Z17" s="8">
        <f t="shared" si="10"/>
        <v>0</v>
      </c>
      <c r="AA17" s="8">
        <v>37</v>
      </c>
      <c r="AB17" s="8">
        <f t="shared" si="12"/>
        <v>100</v>
      </c>
      <c r="AC17" s="8">
        <v>0</v>
      </c>
      <c r="AD17" s="8">
        <f t="shared" si="11"/>
        <v>0</v>
      </c>
      <c r="AE17" s="2"/>
      <c r="AF17" s="2"/>
    </row>
    <row r="18" spans="1:32" ht="15" customHeight="1">
      <c r="A18" s="7" t="s">
        <v>35</v>
      </c>
      <c r="B18" s="6" t="s">
        <v>36</v>
      </c>
      <c r="C18" s="6" t="s">
        <v>37</v>
      </c>
      <c r="D18" s="8">
        <v>37</v>
      </c>
      <c r="E18" s="8">
        <v>6</v>
      </c>
      <c r="F18" s="8">
        <f t="shared" si="0"/>
        <v>16.22</v>
      </c>
      <c r="G18" s="8">
        <v>13</v>
      </c>
      <c r="H18" s="8">
        <f t="shared" si="1"/>
        <v>35.14</v>
      </c>
      <c r="I18" s="8">
        <v>18</v>
      </c>
      <c r="J18" s="8">
        <f t="shared" si="2"/>
        <v>48.65</v>
      </c>
      <c r="K18" s="22">
        <v>0</v>
      </c>
      <c r="L18" s="8">
        <f t="shared" si="3"/>
        <v>0</v>
      </c>
      <c r="M18" s="22">
        <v>0</v>
      </c>
      <c r="N18" s="8">
        <f t="shared" si="4"/>
        <v>0</v>
      </c>
      <c r="O18" s="8">
        <v>37</v>
      </c>
      <c r="P18" s="8">
        <f t="shared" si="5"/>
        <v>100</v>
      </c>
      <c r="Q18" s="8">
        <v>0</v>
      </c>
      <c r="R18" s="8">
        <f t="shared" si="6"/>
        <v>0</v>
      </c>
      <c r="S18" s="8">
        <v>35</v>
      </c>
      <c r="T18" s="8">
        <f t="shared" si="7"/>
        <v>94.59</v>
      </c>
      <c r="U18" s="8">
        <v>2</v>
      </c>
      <c r="V18" s="8">
        <f t="shared" si="8"/>
        <v>5.41</v>
      </c>
      <c r="W18" s="8">
        <v>0</v>
      </c>
      <c r="X18" s="8">
        <f t="shared" si="9"/>
        <v>0</v>
      </c>
      <c r="Y18" s="8">
        <v>0</v>
      </c>
      <c r="Z18" s="8">
        <f t="shared" si="10"/>
        <v>0</v>
      </c>
      <c r="AA18" s="8">
        <v>37</v>
      </c>
      <c r="AB18" s="8">
        <f t="shared" si="12"/>
        <v>100</v>
      </c>
      <c r="AC18" s="8">
        <v>0</v>
      </c>
      <c r="AD18" s="8">
        <f t="shared" si="11"/>
        <v>0</v>
      </c>
      <c r="AE18" s="2"/>
      <c r="AF18" s="9"/>
    </row>
    <row r="19" spans="1:32" ht="15" customHeight="1">
      <c r="A19" s="7" t="s">
        <v>38</v>
      </c>
      <c r="B19" s="6" t="s">
        <v>39</v>
      </c>
      <c r="C19" s="6" t="s">
        <v>40</v>
      </c>
      <c r="D19" s="8">
        <v>37</v>
      </c>
      <c r="E19" s="8">
        <v>6</v>
      </c>
      <c r="F19" s="8">
        <f t="shared" si="0"/>
        <v>16.22</v>
      </c>
      <c r="G19" s="8">
        <v>16</v>
      </c>
      <c r="H19" s="8">
        <f t="shared" si="1"/>
        <v>43.24</v>
      </c>
      <c r="I19" s="8">
        <v>15</v>
      </c>
      <c r="J19" s="8">
        <f t="shared" si="2"/>
        <v>40.54</v>
      </c>
      <c r="K19" s="22">
        <v>0</v>
      </c>
      <c r="L19" s="8">
        <f t="shared" si="3"/>
        <v>0</v>
      </c>
      <c r="M19" s="22">
        <v>0</v>
      </c>
      <c r="N19" s="8">
        <f t="shared" si="4"/>
        <v>0</v>
      </c>
      <c r="O19" s="8">
        <v>37</v>
      </c>
      <c r="P19" s="8">
        <f t="shared" si="5"/>
        <v>100</v>
      </c>
      <c r="Q19" s="8">
        <v>0</v>
      </c>
      <c r="R19" s="8">
        <f t="shared" si="6"/>
        <v>0</v>
      </c>
      <c r="S19" s="8">
        <v>34</v>
      </c>
      <c r="T19" s="8">
        <f t="shared" si="7"/>
        <v>91.89</v>
      </c>
      <c r="U19" s="8">
        <v>3</v>
      </c>
      <c r="V19" s="8">
        <f t="shared" si="8"/>
        <v>8.11</v>
      </c>
      <c r="W19" s="8">
        <v>0</v>
      </c>
      <c r="X19" s="8">
        <f t="shared" si="9"/>
        <v>0</v>
      </c>
      <c r="Y19" s="8">
        <v>0</v>
      </c>
      <c r="Z19" s="8">
        <f t="shared" si="10"/>
        <v>0</v>
      </c>
      <c r="AA19" s="8">
        <v>37</v>
      </c>
      <c r="AB19" s="8">
        <f t="shared" si="12"/>
        <v>100</v>
      </c>
      <c r="AC19" s="8">
        <v>0</v>
      </c>
      <c r="AD19" s="8">
        <f t="shared" si="11"/>
        <v>0</v>
      </c>
      <c r="AE19" s="2"/>
      <c r="AF19" s="2"/>
    </row>
    <row r="20" spans="1:32" ht="15" customHeight="1">
      <c r="A20" s="5"/>
      <c r="B20" s="12"/>
      <c r="C20" s="4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24" ht="15" customHeight="1">
      <c r="A21" s="23" t="s">
        <v>0</v>
      </c>
      <c r="B21" s="24" t="s">
        <v>14</v>
      </c>
      <c r="C21" s="24" t="s">
        <v>15</v>
      </c>
      <c r="D21" s="24" t="s">
        <v>17</v>
      </c>
      <c r="E21" s="27" t="s">
        <v>43</v>
      </c>
      <c r="F21" s="28"/>
      <c r="G21" s="28"/>
      <c r="H21" s="28"/>
      <c r="I21" s="28"/>
      <c r="J21" s="28"/>
      <c r="K21" s="28"/>
      <c r="L21" s="28"/>
      <c r="M21" s="27" t="s">
        <v>44</v>
      </c>
      <c r="N21" s="28"/>
      <c r="O21" s="28"/>
      <c r="P21" s="28"/>
      <c r="Q21" s="28"/>
      <c r="R21" s="28"/>
      <c r="S21" s="28"/>
      <c r="T21" s="29"/>
      <c r="U21" s="27" t="s">
        <v>45</v>
      </c>
      <c r="V21" s="28"/>
      <c r="W21" s="28"/>
      <c r="X21" s="29"/>
    </row>
    <row r="22" spans="1:24" ht="31.5" customHeight="1">
      <c r="A22" s="23"/>
      <c r="B22" s="24"/>
      <c r="C22" s="24"/>
      <c r="D22" s="24"/>
      <c r="E22" s="23" t="s">
        <v>46</v>
      </c>
      <c r="F22" s="23"/>
      <c r="G22" s="23" t="s">
        <v>8</v>
      </c>
      <c r="H22" s="23"/>
      <c r="I22" s="23" t="s">
        <v>47</v>
      </c>
      <c r="J22" s="23"/>
      <c r="K22" s="23" t="s">
        <v>48</v>
      </c>
      <c r="L22" s="23"/>
      <c r="M22" s="23" t="s">
        <v>12</v>
      </c>
      <c r="N22" s="23"/>
      <c r="O22" s="23" t="s">
        <v>8</v>
      </c>
      <c r="P22" s="23"/>
      <c r="Q22" s="23" t="s">
        <v>47</v>
      </c>
      <c r="R22" s="23"/>
      <c r="S22" s="23" t="s">
        <v>48</v>
      </c>
      <c r="T22" s="23"/>
      <c r="U22" s="24" t="s">
        <v>49</v>
      </c>
      <c r="V22" s="24"/>
      <c r="W22" s="24" t="s">
        <v>50</v>
      </c>
      <c r="X22" s="24"/>
    </row>
    <row r="23" spans="1:24" ht="15" customHeight="1">
      <c r="A23" s="23"/>
      <c r="B23" s="24"/>
      <c r="C23" s="24"/>
      <c r="D23" s="24"/>
      <c r="E23" s="11" t="s">
        <v>1</v>
      </c>
      <c r="F23" s="11" t="s">
        <v>2</v>
      </c>
      <c r="G23" s="11" t="s">
        <v>1</v>
      </c>
      <c r="H23" s="11" t="s">
        <v>2</v>
      </c>
      <c r="I23" s="11" t="s">
        <v>1</v>
      </c>
      <c r="J23" s="11" t="s">
        <v>2</v>
      </c>
      <c r="K23" s="19" t="s">
        <v>1</v>
      </c>
      <c r="L23" s="11" t="s">
        <v>2</v>
      </c>
      <c r="M23" s="11" t="s">
        <v>1</v>
      </c>
      <c r="N23" s="11" t="s">
        <v>2</v>
      </c>
      <c r="O23" s="11" t="s">
        <v>1</v>
      </c>
      <c r="P23" s="11" t="s">
        <v>2</v>
      </c>
      <c r="Q23" s="11" t="s">
        <v>1</v>
      </c>
      <c r="R23" s="11" t="s">
        <v>2</v>
      </c>
      <c r="S23" s="11" t="s">
        <v>1</v>
      </c>
      <c r="T23" s="11" t="s">
        <v>2</v>
      </c>
      <c r="U23" s="11" t="s">
        <v>1</v>
      </c>
      <c r="V23" s="11" t="s">
        <v>2</v>
      </c>
      <c r="W23" s="11" t="s">
        <v>1</v>
      </c>
      <c r="X23" s="11" t="s">
        <v>2</v>
      </c>
    </row>
    <row r="24" spans="1:24" ht="15" customHeight="1">
      <c r="A24" s="25" t="s">
        <v>41</v>
      </c>
      <c r="B24" s="26"/>
      <c r="C24" s="26"/>
      <c r="D24" s="10">
        <f>SUM(D25:D32)/2</f>
        <v>199</v>
      </c>
      <c r="E24" s="16">
        <f>SUM(E25:E32)/2</f>
        <v>18</v>
      </c>
      <c r="F24" s="10">
        <f aca="true" t="shared" si="13" ref="F24:F32">IF(D24&gt;0,ROUND(E24/D24*100,2),0)</f>
        <v>9.05</v>
      </c>
      <c r="G24" s="10">
        <f>SUM(G25:G32)/2</f>
        <v>72</v>
      </c>
      <c r="H24" s="10">
        <f aca="true" t="shared" si="14" ref="H24:H32">IF(D24&gt;0,ROUND(G24/D24*100,2),0)</f>
        <v>36.18</v>
      </c>
      <c r="I24" s="16">
        <f>SUM(I25:I32)/2</f>
        <v>108</v>
      </c>
      <c r="J24" s="10">
        <f aca="true" t="shared" si="15" ref="J24:J32">IF(D24&gt;0,ROUND(I24/D24*100,2),0)</f>
        <v>54.27</v>
      </c>
      <c r="K24" s="20">
        <f>SUM(K25:K32)/2</f>
        <v>1</v>
      </c>
      <c r="L24" s="10">
        <f aca="true" t="shared" si="16" ref="L24:L32">IF(D24&gt;0,ROUND(K24/D24*100,2),0)</f>
        <v>0.5</v>
      </c>
      <c r="M24" s="10">
        <f>SUM(M25:M32)/2</f>
        <v>169</v>
      </c>
      <c r="N24" s="10">
        <f aca="true" t="shared" si="17" ref="N24:N32">IF(D24&gt;0,ROUND(M24/D24*100,2),0)</f>
        <v>84.92</v>
      </c>
      <c r="O24" s="10">
        <f>SUM(O25:O32)/2</f>
        <v>29</v>
      </c>
      <c r="P24" s="10">
        <f aca="true" t="shared" si="18" ref="P24:P32">IF(D24&gt;0,ROUND(O24/D24*100,2),0)</f>
        <v>14.57</v>
      </c>
      <c r="Q24" s="10">
        <f>SUM(Q25:Q32)/2</f>
        <v>1</v>
      </c>
      <c r="R24" s="10">
        <f aca="true" t="shared" si="19" ref="R24:R32">IF(D24&gt;0,ROUND(Q24/D24*100,2),0)</f>
        <v>0.5</v>
      </c>
      <c r="S24" s="10">
        <f>SUM(S25:S32)/2</f>
        <v>0</v>
      </c>
      <c r="T24" s="10">
        <f aca="true" t="shared" si="20" ref="T24:T32">IF(D24&gt;0,ROUND(S24/D24*100,2),0)</f>
        <v>0</v>
      </c>
      <c r="U24" s="10">
        <f>SUM(U25:U32)/2</f>
        <v>1</v>
      </c>
      <c r="V24" s="10">
        <f aca="true" t="shared" si="21" ref="V24:V32">IF(D24&gt;0,ROUND(U24/D24*100,2),0)</f>
        <v>0.5</v>
      </c>
      <c r="W24" s="10">
        <f>SUM(W25:W32)/2</f>
        <v>17</v>
      </c>
      <c r="X24" s="10">
        <f aca="true" t="shared" si="22" ref="X24:X32">IF(D24&gt;0,ROUND(W24/D24*100,2),0)</f>
        <v>8.54</v>
      </c>
    </row>
    <row r="25" spans="1:24" ht="15" customHeight="1">
      <c r="A25" s="14">
        <v>1</v>
      </c>
      <c r="B25" s="17" t="s">
        <v>51</v>
      </c>
      <c r="C25" s="17"/>
      <c r="D25" s="10">
        <f>SUM(D26:D28)</f>
        <v>103</v>
      </c>
      <c r="E25" s="16">
        <f>SUM(E26:E28)</f>
        <v>12</v>
      </c>
      <c r="F25" s="10">
        <f t="shared" si="13"/>
        <v>11.65</v>
      </c>
      <c r="G25" s="10">
        <f>SUM(G26:G28)</f>
        <v>41</v>
      </c>
      <c r="H25" s="10">
        <f t="shared" si="14"/>
        <v>39.81</v>
      </c>
      <c r="I25" s="10">
        <f>SUM(I26:I28)</f>
        <v>50</v>
      </c>
      <c r="J25" s="10">
        <f t="shared" si="15"/>
        <v>48.54</v>
      </c>
      <c r="K25" s="21">
        <f>SUM(K26:K28)</f>
        <v>0</v>
      </c>
      <c r="L25" s="10">
        <f t="shared" si="16"/>
        <v>0</v>
      </c>
      <c r="M25" s="10">
        <f>SUM(M26:M28)</f>
        <v>91</v>
      </c>
      <c r="N25" s="10">
        <f t="shared" si="17"/>
        <v>88.35</v>
      </c>
      <c r="O25" s="10">
        <f>SUM(O26:O28)</f>
        <v>12</v>
      </c>
      <c r="P25" s="10">
        <f t="shared" si="18"/>
        <v>11.65</v>
      </c>
      <c r="Q25" s="10">
        <f>SUM(Q26:Q28)</f>
        <v>0</v>
      </c>
      <c r="R25" s="10">
        <f t="shared" si="19"/>
        <v>0</v>
      </c>
      <c r="S25" s="10">
        <f>SUM(S26:S28)</f>
        <v>0</v>
      </c>
      <c r="T25" s="10">
        <f t="shared" si="20"/>
        <v>0</v>
      </c>
      <c r="U25" s="10">
        <f>SUM(U26:U28)</f>
        <v>1</v>
      </c>
      <c r="V25" s="10">
        <f t="shared" si="21"/>
        <v>0.97</v>
      </c>
      <c r="W25" s="10">
        <f>SUM(W26:W28)</f>
        <v>11</v>
      </c>
      <c r="X25" s="10">
        <f t="shared" si="22"/>
        <v>10.68</v>
      </c>
    </row>
    <row r="26" spans="1:24" ht="15" customHeight="1">
      <c r="A26" s="7" t="s">
        <v>22</v>
      </c>
      <c r="B26" s="18" t="s">
        <v>52</v>
      </c>
      <c r="C26" s="18" t="s">
        <v>53</v>
      </c>
      <c r="D26" s="8">
        <v>34</v>
      </c>
      <c r="E26" s="8">
        <v>3</v>
      </c>
      <c r="F26" s="8">
        <f t="shared" si="13"/>
        <v>8.82</v>
      </c>
      <c r="G26" s="8">
        <v>13</v>
      </c>
      <c r="H26" s="8">
        <f t="shared" si="14"/>
        <v>38.24</v>
      </c>
      <c r="I26" s="8">
        <v>18</v>
      </c>
      <c r="J26" s="8">
        <f t="shared" si="15"/>
        <v>52.94</v>
      </c>
      <c r="K26" s="22">
        <v>0</v>
      </c>
      <c r="L26" s="8">
        <f t="shared" si="16"/>
        <v>0</v>
      </c>
      <c r="M26" s="8">
        <v>27</v>
      </c>
      <c r="N26" s="8">
        <f t="shared" si="17"/>
        <v>79.41</v>
      </c>
      <c r="O26" s="8">
        <v>7</v>
      </c>
      <c r="P26" s="8">
        <f t="shared" si="18"/>
        <v>20.59</v>
      </c>
      <c r="Q26" s="8">
        <v>0</v>
      </c>
      <c r="R26" s="8">
        <f t="shared" si="19"/>
        <v>0</v>
      </c>
      <c r="S26" s="8">
        <v>0</v>
      </c>
      <c r="T26" s="8">
        <f t="shared" si="20"/>
        <v>0</v>
      </c>
      <c r="U26" s="8">
        <v>1</v>
      </c>
      <c r="V26" s="8">
        <f t="shared" si="21"/>
        <v>2.94</v>
      </c>
      <c r="W26" s="8">
        <v>2</v>
      </c>
      <c r="X26" s="8">
        <f t="shared" si="22"/>
        <v>5.88</v>
      </c>
    </row>
    <row r="27" spans="1:24" ht="15" customHeight="1">
      <c r="A27" s="7" t="s">
        <v>25</v>
      </c>
      <c r="B27" s="18" t="s">
        <v>54</v>
      </c>
      <c r="C27" s="18" t="s">
        <v>55</v>
      </c>
      <c r="D27" s="8">
        <v>35</v>
      </c>
      <c r="E27" s="8">
        <v>5</v>
      </c>
      <c r="F27" s="8">
        <f t="shared" si="13"/>
        <v>14.29</v>
      </c>
      <c r="G27" s="8">
        <v>11</v>
      </c>
      <c r="H27" s="8">
        <f t="shared" si="14"/>
        <v>31.43</v>
      </c>
      <c r="I27" s="8">
        <v>19</v>
      </c>
      <c r="J27" s="8">
        <f t="shared" si="15"/>
        <v>54.29</v>
      </c>
      <c r="K27" s="22">
        <v>0</v>
      </c>
      <c r="L27" s="8">
        <f t="shared" si="16"/>
        <v>0</v>
      </c>
      <c r="M27" s="8">
        <v>31</v>
      </c>
      <c r="N27" s="8">
        <f t="shared" si="17"/>
        <v>88.57</v>
      </c>
      <c r="O27" s="8">
        <v>4</v>
      </c>
      <c r="P27" s="8">
        <f t="shared" si="18"/>
        <v>11.43</v>
      </c>
      <c r="Q27" s="8">
        <v>0</v>
      </c>
      <c r="R27" s="8">
        <f t="shared" si="19"/>
        <v>0</v>
      </c>
      <c r="S27" s="8">
        <v>0</v>
      </c>
      <c r="T27" s="8">
        <f t="shared" si="20"/>
        <v>0</v>
      </c>
      <c r="U27" s="8">
        <v>0</v>
      </c>
      <c r="V27" s="8">
        <f t="shared" si="21"/>
        <v>0</v>
      </c>
      <c r="W27" s="8">
        <v>5</v>
      </c>
      <c r="X27" s="8">
        <f t="shared" si="22"/>
        <v>14.29</v>
      </c>
    </row>
    <row r="28" spans="1:24" ht="15" customHeight="1">
      <c r="A28" s="7" t="s">
        <v>28</v>
      </c>
      <c r="B28" s="18" t="s">
        <v>56</v>
      </c>
      <c r="C28" s="18" t="s">
        <v>57</v>
      </c>
      <c r="D28" s="8">
        <v>34</v>
      </c>
      <c r="E28" s="8">
        <v>4</v>
      </c>
      <c r="F28" s="8">
        <f t="shared" si="13"/>
        <v>11.76</v>
      </c>
      <c r="G28" s="8">
        <v>17</v>
      </c>
      <c r="H28" s="8">
        <f t="shared" si="14"/>
        <v>50</v>
      </c>
      <c r="I28" s="8">
        <v>13</v>
      </c>
      <c r="J28" s="8">
        <f t="shared" si="15"/>
        <v>38.24</v>
      </c>
      <c r="K28" s="22">
        <v>0</v>
      </c>
      <c r="L28" s="8">
        <f t="shared" si="16"/>
        <v>0</v>
      </c>
      <c r="M28" s="8">
        <v>33</v>
      </c>
      <c r="N28" s="8">
        <f t="shared" si="17"/>
        <v>97.06</v>
      </c>
      <c r="O28" s="8">
        <v>1</v>
      </c>
      <c r="P28" s="8">
        <f t="shared" si="18"/>
        <v>2.94</v>
      </c>
      <c r="Q28" s="8">
        <v>0</v>
      </c>
      <c r="R28" s="8">
        <f t="shared" si="19"/>
        <v>0</v>
      </c>
      <c r="S28" s="8">
        <v>0</v>
      </c>
      <c r="T28" s="8">
        <f t="shared" si="20"/>
        <v>0</v>
      </c>
      <c r="U28" s="8">
        <v>0</v>
      </c>
      <c r="V28" s="8">
        <f t="shared" si="21"/>
        <v>0</v>
      </c>
      <c r="W28" s="8">
        <v>4</v>
      </c>
      <c r="X28" s="8">
        <f t="shared" si="22"/>
        <v>11.76</v>
      </c>
    </row>
    <row r="29" spans="1:24" ht="15" customHeight="1">
      <c r="A29" s="14">
        <v>2</v>
      </c>
      <c r="B29" s="17" t="s">
        <v>58</v>
      </c>
      <c r="C29" s="17"/>
      <c r="D29" s="10">
        <f>SUM(D30:D32)</f>
        <v>96</v>
      </c>
      <c r="E29" s="16">
        <f>SUM(E30:E32)</f>
        <v>6</v>
      </c>
      <c r="F29" s="10">
        <f t="shared" si="13"/>
        <v>6.25</v>
      </c>
      <c r="G29" s="10">
        <f>SUM(G30:G32)</f>
        <v>31</v>
      </c>
      <c r="H29" s="10">
        <f t="shared" si="14"/>
        <v>32.29</v>
      </c>
      <c r="I29" s="10">
        <f>SUM(I30:I32)</f>
        <v>58</v>
      </c>
      <c r="J29" s="10">
        <f t="shared" si="15"/>
        <v>60.42</v>
      </c>
      <c r="K29" s="21">
        <f>SUM(K30:K32)</f>
        <v>1</v>
      </c>
      <c r="L29" s="10">
        <f t="shared" si="16"/>
        <v>1.04</v>
      </c>
      <c r="M29" s="10">
        <f>SUM(M30:M32)</f>
        <v>78</v>
      </c>
      <c r="N29" s="10">
        <f t="shared" si="17"/>
        <v>81.25</v>
      </c>
      <c r="O29" s="10">
        <f>SUM(O30:O32)</f>
        <v>17</v>
      </c>
      <c r="P29" s="10">
        <f t="shared" si="18"/>
        <v>17.71</v>
      </c>
      <c r="Q29" s="10">
        <f>SUM(Q30:Q32)</f>
        <v>1</v>
      </c>
      <c r="R29" s="10">
        <f t="shared" si="19"/>
        <v>1.04</v>
      </c>
      <c r="S29" s="10">
        <f>SUM(S30:S32)</f>
        <v>0</v>
      </c>
      <c r="T29" s="10">
        <f t="shared" si="20"/>
        <v>0</v>
      </c>
      <c r="U29" s="10">
        <f>SUM(U30:U32)</f>
        <v>0</v>
      </c>
      <c r="V29" s="10">
        <f t="shared" si="21"/>
        <v>0</v>
      </c>
      <c r="W29" s="10">
        <f>SUM(W30:W32)</f>
        <v>6</v>
      </c>
      <c r="X29" s="10">
        <f t="shared" si="22"/>
        <v>6.25</v>
      </c>
    </row>
    <row r="30" spans="1:24" ht="15" customHeight="1">
      <c r="A30" s="7" t="s">
        <v>32</v>
      </c>
      <c r="B30" s="18" t="s">
        <v>59</v>
      </c>
      <c r="C30" s="18" t="s">
        <v>60</v>
      </c>
      <c r="D30" s="8">
        <v>32</v>
      </c>
      <c r="E30" s="8">
        <v>3</v>
      </c>
      <c r="F30" s="8">
        <f t="shared" si="13"/>
        <v>9.38</v>
      </c>
      <c r="G30" s="8">
        <v>10</v>
      </c>
      <c r="H30" s="8">
        <f t="shared" si="14"/>
        <v>31.25</v>
      </c>
      <c r="I30" s="8">
        <v>19</v>
      </c>
      <c r="J30" s="8">
        <f t="shared" si="15"/>
        <v>59.38</v>
      </c>
      <c r="K30" s="22">
        <v>0</v>
      </c>
      <c r="L30" s="8">
        <f t="shared" si="16"/>
        <v>0</v>
      </c>
      <c r="M30" s="8">
        <v>30</v>
      </c>
      <c r="N30" s="8">
        <f t="shared" si="17"/>
        <v>93.75</v>
      </c>
      <c r="O30" s="8">
        <v>2</v>
      </c>
      <c r="P30" s="8">
        <f t="shared" si="18"/>
        <v>6.25</v>
      </c>
      <c r="Q30" s="8">
        <v>0</v>
      </c>
      <c r="R30" s="8">
        <f t="shared" si="19"/>
        <v>0</v>
      </c>
      <c r="S30" s="8">
        <v>0</v>
      </c>
      <c r="T30" s="8">
        <f t="shared" si="20"/>
        <v>0</v>
      </c>
      <c r="U30" s="8">
        <v>0</v>
      </c>
      <c r="V30" s="8">
        <f t="shared" si="21"/>
        <v>0</v>
      </c>
      <c r="W30" s="8">
        <v>3</v>
      </c>
      <c r="X30" s="8">
        <f t="shared" si="22"/>
        <v>9.38</v>
      </c>
    </row>
    <row r="31" spans="1:24" ht="15" customHeight="1">
      <c r="A31" s="7" t="s">
        <v>35</v>
      </c>
      <c r="B31" s="18" t="s">
        <v>61</v>
      </c>
      <c r="C31" s="18" t="s">
        <v>62</v>
      </c>
      <c r="D31" s="8">
        <v>32</v>
      </c>
      <c r="E31" s="8">
        <v>1</v>
      </c>
      <c r="F31" s="8">
        <f t="shared" si="13"/>
        <v>3.13</v>
      </c>
      <c r="G31" s="8">
        <v>13</v>
      </c>
      <c r="H31" s="8">
        <f t="shared" si="14"/>
        <v>40.63</v>
      </c>
      <c r="I31" s="8">
        <v>18</v>
      </c>
      <c r="J31" s="8">
        <f t="shared" si="15"/>
        <v>56.25</v>
      </c>
      <c r="K31" s="22">
        <v>0</v>
      </c>
      <c r="L31" s="8">
        <f t="shared" si="16"/>
        <v>0</v>
      </c>
      <c r="M31" s="8">
        <v>24</v>
      </c>
      <c r="N31" s="8">
        <f t="shared" si="17"/>
        <v>75</v>
      </c>
      <c r="O31" s="8">
        <v>7</v>
      </c>
      <c r="P31" s="8">
        <f t="shared" si="18"/>
        <v>21.88</v>
      </c>
      <c r="Q31" s="8">
        <v>1</v>
      </c>
      <c r="R31" s="8">
        <f t="shared" si="19"/>
        <v>3.13</v>
      </c>
      <c r="S31" s="8">
        <v>0</v>
      </c>
      <c r="T31" s="8">
        <f t="shared" si="20"/>
        <v>0</v>
      </c>
      <c r="U31" s="8">
        <v>0</v>
      </c>
      <c r="V31" s="8">
        <f t="shared" si="21"/>
        <v>0</v>
      </c>
      <c r="W31" s="8">
        <v>1</v>
      </c>
      <c r="X31" s="8">
        <f t="shared" si="22"/>
        <v>3.13</v>
      </c>
    </row>
    <row r="32" spans="1:24" ht="15" customHeight="1">
      <c r="A32" s="7" t="s">
        <v>38</v>
      </c>
      <c r="B32" s="18" t="s">
        <v>63</v>
      </c>
      <c r="C32" s="18" t="s">
        <v>64</v>
      </c>
      <c r="D32" s="8">
        <v>32</v>
      </c>
      <c r="E32" s="8">
        <v>2</v>
      </c>
      <c r="F32" s="8">
        <f t="shared" si="13"/>
        <v>6.25</v>
      </c>
      <c r="G32" s="8">
        <v>8</v>
      </c>
      <c r="H32" s="8">
        <f t="shared" si="14"/>
        <v>25</v>
      </c>
      <c r="I32" s="8">
        <v>21</v>
      </c>
      <c r="J32" s="8">
        <f t="shared" si="15"/>
        <v>65.63</v>
      </c>
      <c r="K32" s="22">
        <v>1</v>
      </c>
      <c r="L32" s="8">
        <f t="shared" si="16"/>
        <v>3.13</v>
      </c>
      <c r="M32" s="8">
        <v>24</v>
      </c>
      <c r="N32" s="8">
        <f t="shared" si="17"/>
        <v>75</v>
      </c>
      <c r="O32" s="8">
        <v>8</v>
      </c>
      <c r="P32" s="8">
        <f t="shared" si="18"/>
        <v>25</v>
      </c>
      <c r="Q32" s="8">
        <v>0</v>
      </c>
      <c r="R32" s="8">
        <f t="shared" si="19"/>
        <v>0</v>
      </c>
      <c r="S32" s="8">
        <v>0</v>
      </c>
      <c r="T32" s="8">
        <f t="shared" si="20"/>
        <v>0</v>
      </c>
      <c r="U32" s="8">
        <v>0</v>
      </c>
      <c r="V32" s="8">
        <f t="shared" si="21"/>
        <v>0</v>
      </c>
      <c r="W32" s="8">
        <v>2</v>
      </c>
      <c r="X32" s="8">
        <f t="shared" si="22"/>
        <v>6.25</v>
      </c>
    </row>
    <row r="33" spans="1:32" ht="15" customHeight="1">
      <c r="A33" s="5"/>
      <c r="B33" s="12"/>
      <c r="C33" s="4"/>
      <c r="D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 customHeight="1">
      <c r="A34" s="5"/>
      <c r="B34" s="12"/>
      <c r="C34" s="4"/>
      <c r="D34" s="3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 customHeight="1">
      <c r="A35" s="5"/>
      <c r="B35" s="12"/>
      <c r="C35" s="4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 customHeight="1">
      <c r="A36" s="5"/>
      <c r="B36" s="12"/>
      <c r="C36" s="4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 customHeight="1">
      <c r="A37" s="5"/>
      <c r="B37" s="12"/>
      <c r="C37" s="4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 customHeight="1">
      <c r="A38" s="5"/>
      <c r="B38" s="12"/>
      <c r="C38" s="4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</sheetData>
  <sheetProtection/>
  <mergeCells count="45">
    <mergeCell ref="I9:J9"/>
    <mergeCell ref="A2:L2"/>
    <mergeCell ref="T2:AD2"/>
    <mergeCell ref="A3:L3"/>
    <mergeCell ref="T3:AD3"/>
    <mergeCell ref="T4:AD4"/>
    <mergeCell ref="A5:AD5"/>
    <mergeCell ref="S9:T9"/>
    <mergeCell ref="U9:V9"/>
    <mergeCell ref="A21:A23"/>
    <mergeCell ref="B21:B23"/>
    <mergeCell ref="A6:AD6"/>
    <mergeCell ref="A8:A10"/>
    <mergeCell ref="B8:B10"/>
    <mergeCell ref="C8:C10"/>
    <mergeCell ref="D8:D10"/>
    <mergeCell ref="E8:R8"/>
    <mergeCell ref="S8:AD8"/>
    <mergeCell ref="E9:F9"/>
    <mergeCell ref="AA9:AB9"/>
    <mergeCell ref="AC9:AD9"/>
    <mergeCell ref="A11:C11"/>
    <mergeCell ref="K9:L9"/>
    <mergeCell ref="M9:N9"/>
    <mergeCell ref="O9:P9"/>
    <mergeCell ref="Q9:R9"/>
    <mergeCell ref="W9:X9"/>
    <mergeCell ref="Y9:Z9"/>
    <mergeCell ref="G9:H9"/>
    <mergeCell ref="U21:X21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A24:C24"/>
    <mergeCell ref="C21:C23"/>
    <mergeCell ref="D21:D23"/>
    <mergeCell ref="E21:L21"/>
    <mergeCell ref="M21:T21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minhkhang</dc:creator>
  <cp:keywords/>
  <dc:description/>
  <cp:lastModifiedBy>ismail - [2010]</cp:lastModifiedBy>
  <dcterms:created xsi:type="dcterms:W3CDTF">2023-05-20T06:47:47Z</dcterms:created>
  <dcterms:modified xsi:type="dcterms:W3CDTF">2023-06-06T00:24:51Z</dcterms:modified>
  <cp:category/>
  <cp:version/>
  <cp:contentType/>
  <cp:contentStatus/>
</cp:coreProperties>
</file>